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20" tabRatio="908" activeTab="2"/>
  </bookViews>
  <sheets>
    <sheet name="ლოტი #1" sheetId="6" r:id="rId1"/>
    <sheet name="ლოტი #2" sheetId="3" r:id="rId2"/>
    <sheet name="ლოტი #3" sheetId="7" r:id="rId3"/>
  </sheets>
  <definedNames>
    <definedName name="_xlnm._FilterDatabase" localSheetId="1" hidden="1">'ლოტი #2'!$A$5:$I$5</definedName>
  </definedNames>
  <calcPr calcId="162913"/>
</workbook>
</file>

<file path=xl/calcChain.xml><?xml version="1.0" encoding="utf-8"?>
<calcChain xmlns="http://schemas.openxmlformats.org/spreadsheetml/2006/main">
  <c r="I11" i="7" l="1"/>
  <c r="I10" i="7"/>
  <c r="I8" i="7"/>
  <c r="I6" i="7"/>
  <c r="I5" i="7"/>
  <c r="I4" i="7"/>
  <c r="I13" i="7" l="1"/>
  <c r="I32" i="6" l="1"/>
  <c r="I21" i="6" l="1"/>
  <c r="I13" i="3" l="1"/>
  <c r="I29" i="6"/>
  <c r="I28" i="6"/>
  <c r="I27" i="6"/>
  <c r="I26" i="6"/>
  <c r="I25" i="6"/>
  <c r="I19" i="6"/>
  <c r="I20" i="6"/>
  <c r="I22" i="6"/>
  <c r="I23" i="6"/>
  <c r="I24" i="6"/>
  <c r="I18" i="6"/>
  <c r="I17" i="6"/>
  <c r="I16" i="6"/>
  <c r="I9" i="6"/>
  <c r="I10" i="6"/>
  <c r="I11" i="6"/>
  <c r="I12" i="6"/>
  <c r="I13" i="6"/>
  <c r="I14" i="6"/>
  <c r="I15" i="6"/>
  <c r="I8" i="6"/>
  <c r="I7" i="6"/>
  <c r="I5" i="6" l="1"/>
  <c r="I6" i="6"/>
  <c r="I4" i="6"/>
  <c r="I34" i="6" l="1"/>
</calcChain>
</file>

<file path=xl/sharedStrings.xml><?xml version="1.0" encoding="utf-8"?>
<sst xmlns="http://schemas.openxmlformats.org/spreadsheetml/2006/main" count="117" uniqueCount="96">
  <si>
    <t>fasebis cxrili</t>
  </si>
  <si>
    <t>Sesyidvis obieqtis dasaxeleba</t>
  </si>
  <si>
    <t>#</t>
  </si>
  <si>
    <t>teqnikuri maxasiaTeblebi</t>
  </si>
  <si>
    <t>a4</t>
  </si>
  <si>
    <t>10X21</t>
  </si>
  <si>
    <t xml:space="preserve">mowodebis vadebi (kalend. dRe) </t>
  </si>
  <si>
    <t>ლოტი #1</t>
  </si>
  <si>
    <t>transportireba/mivlineba</t>
  </si>
  <si>
    <t>ფასი დღგ-ს ჩათვლით</t>
  </si>
  <si>
    <t>თბილისი</t>
  </si>
  <si>
    <t>მცხეთა-მთიანეთი</t>
  </si>
  <si>
    <t>ქალაქი/რეგიონი</t>
  </si>
  <si>
    <t>იმერეთი</t>
  </si>
  <si>
    <t>გურია</t>
  </si>
  <si>
    <t>აჭარა</t>
  </si>
  <si>
    <t>სამეგრელო-ზემო სვანეთი</t>
  </si>
  <si>
    <t>კახეთი</t>
  </si>
  <si>
    <t>სამცხე-ჯავახეთი</t>
  </si>
  <si>
    <t>შიდა ქართლი</t>
  </si>
  <si>
    <t>ქვემო ქართლი</t>
  </si>
  <si>
    <t xml:space="preserve">ბეჭდვის Rirebuleba (1.კვ.მ)  </t>
  </si>
  <si>
    <t xml:space="preserve">მონტაჟის Rirebuleba (1.კვ.მ)  </t>
  </si>
  <si>
    <t xml:space="preserve">საერთო Rirebuleba ლარში დღგ-ს ჩათვლით  </t>
  </si>
  <si>
    <t>ლოტი #2</t>
  </si>
  <si>
    <t xml:space="preserve">დემონტაჟის Rirebuleba (1.კვ.მ)  </t>
  </si>
  <si>
    <t>ფასების ცხრილი</t>
  </si>
  <si>
    <t>წლის განავლობაში შეკვეთის განთავსების რაოდენობა</t>
  </si>
  <si>
    <t>ბანერი</t>
  </si>
  <si>
    <t>wlis ganmavlobaSi Sesasyidi saSualo raodenoba მ2</t>
  </si>
  <si>
    <t xml:space="preserve">stikeri </t>
  </si>
  <si>
    <t>firebis beWdva</t>
  </si>
  <si>
    <t>foto qaRaldze beWdva</t>
  </si>
  <si>
    <t>ormagi arakali, saSualod, erTi filialisTvis saWiroa 0.5 kv.m.</t>
  </si>
  <si>
    <t>stikeri (გრუვი)</t>
  </si>
  <si>
    <t>ორმაგი არაკალი</t>
  </si>
  <si>
    <r>
      <t>foto qaRaldi, 240 gr. dabeWdili</t>
    </r>
    <r>
      <rPr>
        <sz val="9"/>
        <rFont val="AcadNusx"/>
      </rPr>
      <t xml:space="preserve"> priala</t>
    </r>
  </si>
  <si>
    <t>წყალგამძლე, ფერადი, თვითწებადი</t>
  </si>
  <si>
    <t>სერვა</t>
  </si>
  <si>
    <t xml:space="preserve">gamWvirvale arakali, mati, 100 mikroniani, </t>
  </si>
  <si>
    <t xml:space="preserve">firi, 200 mikroniani, feradi </t>
  </si>
  <si>
    <t>valuta</t>
  </si>
  <si>
    <t>სულ ჯამური თანხა დღგ-ს ჩათვლით</t>
  </si>
  <si>
    <t>შესყიდვის ობიექტის დასახელება</t>
  </si>
  <si>
    <t>მზა ზომა (სმ)</t>
  </si>
  <si>
    <t>ტექნიკური მახასიათებლები</t>
  </si>
  <si>
    <t>ტილო 100 გრ., ბეჭდვა 4+0 (ცალმხრივი ფერადი), ნუმერაცია, რომელიც მოთავსებულია ფურცლის მეორე მხარეს მარჯვენა კუთხეში. დაფასოება მოთხოვნისამებრ.</t>
  </si>
  <si>
    <t>წერილის ბლანკი</t>
  </si>
  <si>
    <t>ერთჯერადად დასაბეჭდი რაოდენობა</t>
  </si>
  <si>
    <t>მოწოდების ვადა (კალენდ. დღე)</t>
  </si>
  <si>
    <t>ერთეულის ღირებულება (ლარი)</t>
  </si>
  <si>
    <t>ჯამური ღირებულება (ლარი)</t>
  </si>
  <si>
    <t>ვალუტა</t>
  </si>
  <si>
    <t>ფლაერი</t>
  </si>
  <si>
    <t>პრიალა ცარცი 170 გრ., ბეჭდვა 4+4, დისპერსირებული ლაქი 1+1, დაფასოება მოთხოვნისამებრ</t>
  </si>
  <si>
    <t>დუპლეტი</t>
  </si>
  <si>
    <t xml:space="preserve">გაშლილი ზომა 20X21 სმ. პრიალა ცარცი 170 გრ., ბეჭდვა 4+4, დისპერსიული ლაქი 1+1, კეცვა "ბიგოვკით", დაფასოება მოთხოვნისამებრ </t>
  </si>
  <si>
    <t>სავიზიტო ბარათი</t>
  </si>
  <si>
    <t>85X55 მმ</t>
  </si>
  <si>
    <t>600X45 მმ</t>
  </si>
  <si>
    <t>ბანდეროლი</t>
  </si>
  <si>
    <t xml:space="preserve">ოფსეტი 80გრ, ბეჭდვა 4+0 (ცალმხრივი ფერადი), დაფასოება მოთხოვნისამებრ </t>
  </si>
  <si>
    <t>120X65 მმ</t>
  </si>
  <si>
    <t>ბრისტოლი 250გრ., ბეჭდვა 4+0 (ცალმხრივი ფერადი), დაფასოება მოთხოვნისამებრ</t>
  </si>
  <si>
    <t>ზედნადები (ბანკომატი)</t>
  </si>
  <si>
    <t>90X50 მმ</t>
  </si>
  <si>
    <t>ზედნადები (მონეტები)</t>
  </si>
  <si>
    <t>115*60 მმ</t>
  </si>
  <si>
    <t>კონვერტის ბრენდირება</t>
  </si>
  <si>
    <t>კონვერტის ზომა ა4, ა5, ა6</t>
  </si>
  <si>
    <t>ზედნადები (ბანკომატი 2)</t>
  </si>
  <si>
    <t>ზედნადები (ლარი/დოლარი)</t>
  </si>
  <si>
    <t>ბრისტოლი 250გრ., ცარიელი, ბეჭდვის გარეშე, დაფასოება მოთხოვნისამებრ</t>
  </si>
  <si>
    <t>ლოგო ორ ფერში (შავი და წითელი), ცალმხრივი</t>
  </si>
  <si>
    <t>ჯამური ფასი დღგ-ს ჩათვლით</t>
  </si>
  <si>
    <t xml:space="preserve">* ტენდერში გამარჯვებულმა კომპანიამ უნდა გამოყოს მომსახურე მენეჯერი და დიზაინერი
</t>
  </si>
  <si>
    <t>ტილო 280 გრ., ბეჭდვა 4+0 (ორმხრივი ფერადი)</t>
  </si>
  <si>
    <t>ბრენდირებული ქაღალდის ჩანთა</t>
  </si>
  <si>
    <t>ბრენდირებული კალამი</t>
  </si>
  <si>
    <t>ბრენდირებული ბლოკნოტი</t>
  </si>
  <si>
    <t>სილიკონის სტიკერი</t>
  </si>
  <si>
    <t>ნაჭრის ჩანთა</t>
  </si>
  <si>
    <t>წლის განავლობაში შეკვეთის განთავსების საშუალო რაოდენობა</t>
  </si>
  <si>
    <t>3-4</t>
  </si>
  <si>
    <t>2-3</t>
  </si>
  <si>
    <t xml:space="preserve"> * tenderSi gamarjvebulma damkveTisaTvis unda gamoyos momsaxure menejeri da dizaineri
</t>
  </si>
  <si>
    <t>ერთჯერადად მოსაწოდებელი  შეკვეთის საშუალო რაოდენობა</t>
  </si>
  <si>
    <t>55მმX15მმ</t>
  </si>
  <si>
    <t>ფოტო</t>
  </si>
  <si>
    <t>ორმხრივი ბრენდირებით</t>
  </si>
  <si>
    <t>ლოტი #3</t>
  </si>
  <si>
    <t xml:space="preserve">ზომა 36x46.5; 210გრ ბრისტოლი, ბეჭდვა 4/0, მატი ლამინაცია 1/0, ფასადები ერთნაირი, თეთრი თოკები; სიმაღლე 35სმ, სიგანე 25სმ, გვერდი 8სმ; </t>
  </si>
  <si>
    <t>ზომა 38x46.5; ბრისტოლი 210გრ., ბეჭდვა 4/0, ბარხატის ლამინაცია 1/0, არსებული დანით კვეთა, აწყობა, თეთრი თოკები;ფასადები სხვადასხვა;</t>
  </si>
  <si>
    <t xml:space="preserve"> მასალა ტყავი; შიდა გვერდები ბრენდირებული ლოგოთი; ფურცლები ცალხაზიანი ან ხაზების გარეშე(მოთხოვნის მიხედვით)</t>
  </si>
  <si>
    <t>ყდის გარეშე, მუყაოს ძირით, ზამბარიანი; შიდა გვერდები ბრენდირებული ლოგოთი; ფურცლები ცალხაზიანი ან ხაზების გარეშე (მოთხოვნის მიხედვით)</t>
  </si>
  <si>
    <t>მასალა-ტილო; 
ზომა 35სმX38სმ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</si>
</sst>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?_-;_-@_-"/>
    <numFmt numFmtId="166" formatCode="_-* #,##0_-;\-* #,##0_-;_-* &quot;-&quot;??_-;_-@_-"/>
    <numFmt numFmtId="167" formatCode="_(* #,##0_);_(* \(#,##0\);_(* &quot;-&quot;??_);_(@_)"/>
    <numFmt numFmtId="168" formatCode="_-* #,##0.0000_-;\-* #,##0.0000_-;_-* &quot;-&quot;???_-;_-@_-"/>
    <numFmt numFmtId="169" formatCode="_-* #,##0.00_-;\-* #,##0.00_-;_-* &quot;-&quot;???_-;_-@_-"/>
  </numFmts>
  <fonts count="29">
    <font>
      <sz val="11"/>
      <color theme="1"/>
      <name val="Calibri"/>
      <family val="2"/>
      <scheme val="minor"/>
    </font>
    <font>
      <sz val="11"/>
      <color theme="1"/>
      <name val="AcadNusx"/>
    </font>
    <font>
      <b/>
      <sz val="16"/>
      <color theme="1"/>
      <name val="AcadNusx"/>
    </font>
    <font>
      <b/>
      <sz val="11"/>
      <color theme="1"/>
      <name val="AcadNusx"/>
    </font>
    <font>
      <b/>
      <sz val="14"/>
      <color theme="1"/>
      <name val="AcadNusx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cadNusx"/>
    </font>
    <font>
      <b/>
      <sz val="9"/>
      <color theme="1"/>
      <name val="AcadNusx"/>
    </font>
    <font>
      <b/>
      <sz val="9"/>
      <color theme="1"/>
      <name val="AcadMtavr"/>
    </font>
    <font>
      <b/>
      <sz val="9"/>
      <color theme="1"/>
      <name val="Book Antiqua"/>
      <family val="1"/>
      <charset val="204"/>
    </font>
    <font>
      <b/>
      <sz val="9"/>
      <color theme="1"/>
      <name val="Avaza"/>
      <family val="2"/>
    </font>
    <font>
      <sz val="9"/>
      <color theme="1"/>
      <name val="Avaza"/>
      <family val="2"/>
    </font>
    <font>
      <sz val="9"/>
      <color rgb="FFFF0000"/>
      <name val="Calibri"/>
      <family val="2"/>
      <scheme val="minor"/>
    </font>
    <font>
      <sz val="9"/>
      <name val="Avaza"/>
      <family val="2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name val="AcadNusx"/>
    </font>
    <font>
      <b/>
      <sz val="9"/>
      <color rgb="FFFF0000"/>
      <name val="AcadNusx"/>
    </font>
    <font>
      <sz val="9"/>
      <name val="AcadNusx"/>
    </font>
    <font>
      <b/>
      <sz val="9"/>
      <name val="AcadNusx"/>
    </font>
    <font>
      <sz val="11"/>
      <color theme="1"/>
      <name val="Sylfaen"/>
      <family val="1"/>
    </font>
    <font>
      <sz val="12"/>
      <color theme="1"/>
      <name val="AcadNusx"/>
    </font>
    <font>
      <b/>
      <sz val="12"/>
      <color theme="1"/>
      <name val="AcadNusx"/>
    </font>
    <font>
      <b/>
      <sz val="12"/>
      <color theme="1"/>
      <name val="Sylfaen"/>
      <family val="1"/>
    </font>
    <font>
      <sz val="12"/>
      <name val="AcadNusx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43" fontId="17" fillId="0" borderId="0" applyFont="0" applyFill="0" applyBorder="0" applyAlignment="0" applyProtection="0"/>
  </cellStyleXfs>
  <cellXfs count="183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0" fillId="0" borderId="0" xfId="0" applyFont="1" applyAlignment="1">
      <alignment horizontal="center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justify" wrapText="1"/>
    </xf>
    <xf numFmtId="0" fontId="7" fillId="0" borderId="0" xfId="0" applyFont="1" applyAlignment="1">
      <alignment vertical="justify"/>
    </xf>
    <xf numFmtId="0" fontId="11" fillId="0" borderId="2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wrapText="1"/>
    </xf>
    <xf numFmtId="0" fontId="11" fillId="0" borderId="21" xfId="0" applyFont="1" applyBorder="1" applyAlignment="1">
      <alignment horizontal="center" vertical="center"/>
    </xf>
    <xf numFmtId="0" fontId="13" fillId="0" borderId="17" xfId="0" applyFont="1" applyFill="1" applyBorder="1" applyAlignment="1">
      <alignment horizontal="left" vertical="center"/>
    </xf>
    <xf numFmtId="0" fontId="14" fillId="0" borderId="17" xfId="0" applyFont="1" applyBorder="1" applyAlignment="1">
      <alignment horizontal="center"/>
    </xf>
    <xf numFmtId="0" fontId="11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left" vertical="center"/>
    </xf>
    <xf numFmtId="0" fontId="14" fillId="0" borderId="18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15" fillId="0" borderId="18" xfId="1" applyFont="1" applyFill="1" applyBorder="1" applyAlignment="1">
      <alignment horizontal="left" vertical="center"/>
    </xf>
    <xf numFmtId="0" fontId="11" fillId="0" borderId="23" xfId="0" applyFont="1" applyBorder="1" applyAlignment="1">
      <alignment horizontal="center" vertical="center"/>
    </xf>
    <xf numFmtId="0" fontId="15" fillId="0" borderId="19" xfId="1" applyFont="1" applyFill="1" applyBorder="1" applyAlignment="1">
      <alignment horizontal="left" vertical="center"/>
    </xf>
    <xf numFmtId="0" fontId="7" fillId="0" borderId="19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3" fillId="0" borderId="24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/>
    <xf numFmtId="3" fontId="3" fillId="0" borderId="35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165" fontId="1" fillId="0" borderId="27" xfId="0" applyNumberFormat="1" applyFont="1" applyFill="1" applyBorder="1" applyAlignment="1">
      <alignment horizontal="center" vertical="center" wrapText="1"/>
    </xf>
    <xf numFmtId="3" fontId="1" fillId="0" borderId="30" xfId="0" applyNumberFormat="1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167" fontId="18" fillId="0" borderId="0" xfId="2" applyNumberFormat="1" applyFont="1"/>
    <xf numFmtId="166" fontId="19" fillId="0" borderId="6" xfId="0" applyNumberFormat="1" applyFont="1" applyFill="1" applyBorder="1" applyAlignment="1">
      <alignment horizontal="center" vertical="center" wrapText="1"/>
    </xf>
    <xf numFmtId="164" fontId="19" fillId="0" borderId="6" xfId="0" applyNumberFormat="1" applyFont="1" applyFill="1" applyBorder="1" applyAlignment="1">
      <alignment horizontal="center" vertical="center" wrapText="1"/>
    </xf>
    <xf numFmtId="165" fontId="19" fillId="0" borderId="5" xfId="0" applyNumberFormat="1" applyFont="1" applyFill="1" applyBorder="1" applyAlignment="1">
      <alignment horizontal="center" vertical="center" wrapText="1"/>
    </xf>
    <xf numFmtId="166" fontId="19" fillId="0" borderId="3" xfId="0" applyNumberFormat="1" applyFont="1" applyFill="1" applyBorder="1" applyAlignment="1">
      <alignment horizontal="center" vertical="center" wrapText="1"/>
    </xf>
    <xf numFmtId="166" fontId="19" fillId="0" borderId="33" xfId="0" applyNumberFormat="1" applyFont="1" applyFill="1" applyBorder="1" applyAlignment="1">
      <alignment horizontal="center" vertical="center" wrapText="1"/>
    </xf>
    <xf numFmtId="3" fontId="3" fillId="0" borderId="27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2" fillId="0" borderId="0" xfId="0" applyFont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168" fontId="19" fillId="0" borderId="27" xfId="0" applyNumberFormat="1" applyFont="1" applyFill="1" applyBorder="1" applyAlignment="1">
      <alignment horizontal="center" vertical="center" wrapText="1"/>
    </xf>
    <xf numFmtId="43" fontId="19" fillId="0" borderId="5" xfId="2" applyNumberFormat="1" applyFont="1" applyFill="1" applyBorder="1" applyAlignment="1">
      <alignment horizontal="center" vertical="center" wrapText="1"/>
    </xf>
    <xf numFmtId="43" fontId="19" fillId="0" borderId="5" xfId="2" applyNumberFormat="1" applyFont="1" applyFill="1" applyBorder="1" applyAlignment="1">
      <alignment vertical="center" wrapText="1"/>
    </xf>
    <xf numFmtId="43" fontId="19" fillId="0" borderId="5" xfId="0" applyNumberFormat="1" applyFont="1" applyFill="1" applyBorder="1" applyAlignment="1">
      <alignment vertical="center" wrapText="1"/>
    </xf>
    <xf numFmtId="43" fontId="19" fillId="0" borderId="35" xfId="0" applyNumberFormat="1" applyFont="1" applyFill="1" applyBorder="1" applyAlignment="1">
      <alignment vertical="center" wrapText="1"/>
    </xf>
    <xf numFmtId="43" fontId="19" fillId="0" borderId="8" xfId="0" applyNumberFormat="1" applyFont="1" applyFill="1" applyBorder="1" applyAlignment="1">
      <alignment vertical="center" wrapText="1"/>
    </xf>
    <xf numFmtId="169" fontId="19" fillId="0" borderId="2" xfId="0" applyNumberFormat="1" applyFont="1" applyFill="1" applyBorder="1" applyAlignment="1">
      <alignment horizontal="center" vertical="center" wrapText="1"/>
    </xf>
    <xf numFmtId="169" fontId="19" fillId="0" borderId="5" xfId="0" applyNumberFormat="1" applyFont="1" applyFill="1" applyBorder="1" applyAlignment="1">
      <alignment horizontal="center" vertical="center" wrapText="1"/>
    </xf>
    <xf numFmtId="2" fontId="19" fillId="0" borderId="8" xfId="0" applyNumberFormat="1" applyFont="1" applyFill="1" applyBorder="1" applyAlignment="1">
      <alignment vertical="center" wrapText="1"/>
    </xf>
    <xf numFmtId="3" fontId="1" fillId="0" borderId="27" xfId="0" applyNumberFormat="1" applyFont="1" applyFill="1" applyBorder="1" applyAlignment="1">
      <alignment horizontal="left" vertical="center" wrapText="1"/>
    </xf>
    <xf numFmtId="164" fontId="8" fillId="0" borderId="37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66" fontId="19" fillId="0" borderId="16" xfId="0" applyNumberFormat="1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3" fontId="3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168" fontId="19" fillId="0" borderId="10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3" fontId="1" fillId="0" borderId="27" xfId="0" applyNumberFormat="1" applyFont="1" applyFill="1" applyBorder="1" applyAlignment="1">
      <alignment horizontal="left" vertical="center" wrapText="1"/>
    </xf>
    <xf numFmtId="165" fontId="19" fillId="0" borderId="2" xfId="0" applyNumberFormat="1" applyFont="1" applyFill="1" applyBorder="1" applyAlignment="1">
      <alignment horizontal="center" vertical="center" wrapText="1"/>
    </xf>
    <xf numFmtId="165" fontId="19" fillId="0" borderId="8" xfId="0" applyNumberFormat="1" applyFont="1" applyFill="1" applyBorder="1" applyAlignment="1">
      <alignment horizontal="center" vertical="center" wrapText="1"/>
    </xf>
    <xf numFmtId="166" fontId="19" fillId="0" borderId="9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2" fillId="0" borderId="0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43" fontId="22" fillId="0" borderId="16" xfId="2" applyFont="1" applyFill="1" applyBorder="1" applyAlignment="1">
      <alignment vertical="center" wrapText="1"/>
    </xf>
    <xf numFmtId="43" fontId="20" fillId="0" borderId="16" xfId="2" applyFont="1" applyFill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43" fontId="9" fillId="0" borderId="39" xfId="2" applyFont="1" applyBorder="1" applyAlignment="1">
      <alignment vertical="center" wrapText="1"/>
    </xf>
    <xf numFmtId="0" fontId="8" fillId="0" borderId="39" xfId="0" applyFont="1" applyFill="1" applyBorder="1" applyAlignment="1">
      <alignment horizontal="center" vertical="justify" wrapText="1"/>
    </xf>
    <xf numFmtId="165" fontId="8" fillId="0" borderId="39" xfId="0" applyNumberFormat="1" applyFont="1" applyFill="1" applyBorder="1" applyAlignment="1">
      <alignment vertical="justify" wrapText="1"/>
    </xf>
    <xf numFmtId="164" fontId="8" fillId="0" borderId="39" xfId="0" applyNumberFormat="1" applyFont="1" applyFill="1" applyBorder="1" applyAlignment="1">
      <alignment vertical="justify" wrapText="1"/>
    </xf>
    <xf numFmtId="43" fontId="20" fillId="0" borderId="39" xfId="2" applyFont="1" applyFill="1" applyBorder="1" applyAlignment="1">
      <alignment vertical="center" wrapText="1"/>
    </xf>
    <xf numFmtId="0" fontId="9" fillId="0" borderId="43" xfId="0" applyFont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vertical="justify" wrapText="1"/>
    </xf>
    <xf numFmtId="0" fontId="8" fillId="0" borderId="27" xfId="0" applyFont="1" applyFill="1" applyBorder="1" applyAlignment="1">
      <alignment vertical="justify" wrapText="1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Fill="1" applyBorder="1" applyAlignment="1">
      <alignment vertical="justify" wrapText="1"/>
    </xf>
    <xf numFmtId="0" fontId="21" fillId="0" borderId="39" xfId="0" applyFont="1" applyFill="1" applyBorder="1" applyAlignment="1">
      <alignment vertical="justify" wrapText="1"/>
    </xf>
    <xf numFmtId="0" fontId="1" fillId="0" borderId="0" xfId="0" applyFont="1" applyAlignment="1">
      <alignment horizontal="left" wrapText="1"/>
    </xf>
    <xf numFmtId="0" fontId="24" fillId="0" borderId="39" xfId="0" applyFont="1" applyFill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3" fontId="24" fillId="0" borderId="39" xfId="0" applyNumberFormat="1" applyFont="1" applyFill="1" applyBorder="1" applyAlignment="1">
      <alignment horizontal="center" vertical="center" wrapText="1"/>
    </xf>
    <xf numFmtId="3" fontId="25" fillId="0" borderId="39" xfId="0" applyNumberFormat="1" applyFont="1" applyFill="1" applyBorder="1" applyAlignment="1">
      <alignment horizontal="center" vertical="center" wrapText="1"/>
    </xf>
    <xf numFmtId="168" fontId="27" fillId="0" borderId="39" xfId="0" applyNumberFormat="1" applyFont="1" applyFill="1" applyBorder="1" applyAlignment="1">
      <alignment horizontal="center" vertical="center" wrapText="1"/>
    </xf>
    <xf numFmtId="164" fontId="27" fillId="0" borderId="39" xfId="0" applyNumberFormat="1" applyFont="1" applyFill="1" applyBorder="1" applyAlignment="1">
      <alignment horizontal="center" vertical="center" wrapText="1"/>
    </xf>
    <xf numFmtId="169" fontId="27" fillId="0" borderId="39" xfId="0" applyNumberFormat="1" applyFont="1" applyFill="1" applyBorder="1" applyAlignment="1">
      <alignment horizontal="center" vertical="center" wrapText="1"/>
    </xf>
    <xf numFmtId="166" fontId="27" fillId="0" borderId="39" xfId="0" applyNumberFormat="1" applyFont="1" applyFill="1" applyBorder="1" applyAlignment="1">
      <alignment horizontal="center" vertical="center" wrapText="1"/>
    </xf>
    <xf numFmtId="0" fontId="25" fillId="0" borderId="39" xfId="0" applyFont="1" applyFill="1" applyBorder="1" applyAlignment="1">
      <alignment horizontal="center" vertical="center" wrapText="1"/>
    </xf>
    <xf numFmtId="49" fontId="25" fillId="0" borderId="39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right" wrapText="1"/>
    </xf>
    <xf numFmtId="0" fontId="28" fillId="0" borderId="0" xfId="0" applyFont="1" applyBorder="1" applyAlignment="1">
      <alignment horizontal="right" wrapText="1"/>
    </xf>
    <xf numFmtId="164" fontId="27" fillId="0" borderId="0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Fill="1" applyBorder="1" applyAlignment="1">
      <alignment horizontal="center" vertical="center" wrapText="1"/>
    </xf>
    <xf numFmtId="0" fontId="25" fillId="0" borderId="44" xfId="0" applyFont="1" applyFill="1" applyBorder="1" applyAlignment="1">
      <alignment horizontal="center" vertical="center" wrapText="1"/>
    </xf>
    <xf numFmtId="164" fontId="27" fillId="0" borderId="44" xfId="0" applyNumberFormat="1" applyFont="1" applyFill="1" applyBorder="1" applyAlignment="1">
      <alignment horizontal="center" vertical="center" wrapText="1"/>
    </xf>
    <xf numFmtId="168" fontId="27" fillId="0" borderId="44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horizontal="left" vertical="center" wrapText="1"/>
    </xf>
    <xf numFmtId="0" fontId="23" fillId="0" borderId="35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left" vertical="center" wrapText="1"/>
    </xf>
    <xf numFmtId="3" fontId="1" fillId="0" borderId="25" xfId="0" applyNumberFormat="1" applyFont="1" applyFill="1" applyBorder="1" applyAlignment="1">
      <alignment horizontal="center" vertical="center" wrapText="1"/>
    </xf>
    <xf numFmtId="3" fontId="1" fillId="0" borderId="26" xfId="0" applyNumberFormat="1" applyFont="1" applyFill="1" applyBorder="1" applyAlignment="1">
      <alignment horizontal="center" vertical="center" wrapText="1"/>
    </xf>
    <xf numFmtId="3" fontId="1" fillId="0" borderId="27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3" fontId="1" fillId="0" borderId="25" xfId="0" applyNumberFormat="1" applyFont="1" applyFill="1" applyBorder="1" applyAlignment="1">
      <alignment horizontal="left" vertical="center" wrapText="1"/>
    </xf>
    <xf numFmtId="3" fontId="1" fillId="0" borderId="26" xfId="0" applyNumberFormat="1" applyFont="1" applyFill="1" applyBorder="1" applyAlignment="1">
      <alignment horizontal="left" vertical="center" wrapText="1"/>
    </xf>
    <xf numFmtId="3" fontId="1" fillId="0" borderId="27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26" xfId="0" applyFont="1" applyFill="1" applyBorder="1" applyAlignment="1">
      <alignment horizontal="left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9" fillId="0" borderId="40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horizontal="right" vertical="center" wrapText="1"/>
    </xf>
    <xf numFmtId="0" fontId="9" fillId="0" borderId="42" xfId="0" applyFont="1" applyFill="1" applyBorder="1" applyAlignment="1">
      <alignment horizontal="right" vertical="center" wrapText="1"/>
    </xf>
    <xf numFmtId="0" fontId="9" fillId="0" borderId="0" xfId="0" applyFont="1" applyBorder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right" wrapText="1"/>
    </xf>
    <xf numFmtId="0" fontId="28" fillId="0" borderId="39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2" fillId="0" borderId="0" xfId="0" applyFont="1" applyBorder="1" applyAlignment="1">
      <alignment horizontal="left" vertical="center" wrapText="1"/>
    </xf>
    <xf numFmtId="0" fontId="25" fillId="0" borderId="44" xfId="0" applyFont="1" applyFill="1" applyBorder="1" applyAlignment="1">
      <alignment horizontal="center" vertical="center" wrapText="1"/>
    </xf>
    <xf numFmtId="0" fontId="25" fillId="0" borderId="45" xfId="0" applyFont="1" applyFill="1" applyBorder="1" applyAlignment="1">
      <alignment horizontal="center" vertical="center" wrapText="1"/>
    </xf>
    <xf numFmtId="3" fontId="24" fillId="0" borderId="44" xfId="0" applyNumberFormat="1" applyFont="1" applyFill="1" applyBorder="1" applyAlignment="1">
      <alignment horizontal="center" vertical="center" wrapText="1"/>
    </xf>
    <xf numFmtId="3" fontId="24" fillId="0" borderId="45" xfId="0" applyNumberFormat="1" applyFont="1" applyFill="1" applyBorder="1" applyAlignment="1">
      <alignment horizontal="center" vertical="center" wrapText="1"/>
    </xf>
    <xf numFmtId="3" fontId="25" fillId="0" borderId="44" xfId="0" applyNumberFormat="1" applyFont="1" applyFill="1" applyBorder="1" applyAlignment="1">
      <alignment horizontal="center" vertical="center" wrapText="1"/>
    </xf>
    <xf numFmtId="3" fontId="25" fillId="0" borderId="45" xfId="0" applyNumberFormat="1" applyFont="1" applyFill="1" applyBorder="1" applyAlignment="1">
      <alignment horizontal="center" vertical="center" wrapText="1"/>
    </xf>
    <xf numFmtId="49" fontId="25" fillId="0" borderId="44" xfId="0" applyNumberFormat="1" applyFont="1" applyFill="1" applyBorder="1" applyAlignment="1">
      <alignment horizontal="center" vertical="center" wrapText="1"/>
    </xf>
    <xf numFmtId="49" fontId="25" fillId="0" borderId="45" xfId="0" applyNumberFormat="1" applyFont="1" applyFill="1" applyBorder="1" applyAlignment="1">
      <alignment horizontal="center" vertical="center" wrapText="1"/>
    </xf>
    <xf numFmtId="43" fontId="27" fillId="0" borderId="44" xfId="2" applyNumberFormat="1" applyFont="1" applyFill="1" applyBorder="1" applyAlignment="1">
      <alignment horizontal="center" vertical="center" wrapText="1"/>
    </xf>
    <xf numFmtId="43" fontId="27" fillId="0" borderId="45" xfId="2" applyNumberFormat="1" applyFont="1" applyFill="1" applyBorder="1" applyAlignment="1">
      <alignment horizontal="center" vertical="center" wrapText="1"/>
    </xf>
    <xf numFmtId="164" fontId="27" fillId="0" borderId="44" xfId="0" applyNumberFormat="1" applyFont="1" applyFill="1" applyBorder="1" applyAlignment="1">
      <alignment horizontal="center" vertical="center" wrapText="1"/>
    </xf>
    <xf numFmtId="164" fontId="27" fillId="0" borderId="45" xfId="0" applyNumberFormat="1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 wrapText="1"/>
    </xf>
    <xf numFmtId="0" fontId="24" fillId="0" borderId="45" xfId="0" applyFont="1" applyFill="1" applyBorder="1" applyAlignment="1">
      <alignment horizontal="center" vertical="center" wrapText="1"/>
    </xf>
    <xf numFmtId="166" fontId="27" fillId="0" borderId="44" xfId="0" applyNumberFormat="1" applyFont="1" applyFill="1" applyBorder="1" applyAlignment="1">
      <alignment horizontal="center" vertical="center" wrapText="1"/>
    </xf>
    <xf numFmtId="166" fontId="27" fillId="0" borderId="45" xfId="0" applyNumberFormat="1" applyFont="1" applyFill="1" applyBorder="1" applyAlignment="1">
      <alignment horizontal="center" vertical="center" wrapText="1"/>
    </xf>
    <xf numFmtId="165" fontId="27" fillId="0" borderId="44" xfId="0" applyNumberFormat="1" applyFont="1" applyFill="1" applyBorder="1" applyAlignment="1">
      <alignment horizontal="center" vertical="center" wrapText="1"/>
    </xf>
    <xf numFmtId="165" fontId="27" fillId="0" borderId="45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27215</xdr:colOff>
      <xdr:row>5</xdr:row>
      <xdr:rowOff>13607</xdr:rowOff>
    </xdr:from>
    <xdr:to>
      <xdr:col>3</xdr:col>
      <xdr:colOff>17319</xdr:colOff>
      <xdr:row>6</xdr:row>
      <xdr:rowOff>6184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033" y="2732562"/>
          <a:ext cx="2483922" cy="962395"/>
        </a:xfrm>
        <a:prstGeom prst="rect">
          <a:avLst/>
        </a:prstGeom>
      </xdr:spPr>
    </xdr:pic>
    <xdr:clientData/>
  </xdr:twoCellAnchor>
  <xdr:twoCellAnchor editAs="oneCell">
    <xdr:from>
      <xdr:col>1</xdr:col>
      <xdr:colOff>2126427</xdr:colOff>
      <xdr:row>6</xdr:row>
      <xdr:rowOff>34636</xdr:rowOff>
    </xdr:from>
    <xdr:to>
      <xdr:col>3</xdr:col>
      <xdr:colOff>17319</xdr:colOff>
      <xdr:row>7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109" y="5074227"/>
          <a:ext cx="2514846" cy="935182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9</xdr:row>
      <xdr:rowOff>34401</xdr:rowOff>
    </xdr:from>
    <xdr:to>
      <xdr:col>3</xdr:col>
      <xdr:colOff>34637</xdr:colOff>
      <xdr:row>9</xdr:row>
      <xdr:rowOff>1264226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6216992"/>
          <a:ext cx="2493818" cy="1229825"/>
        </a:xfrm>
        <a:prstGeom prst="rect">
          <a:avLst/>
        </a:prstGeom>
      </xdr:spPr>
    </xdr:pic>
    <xdr:clientData/>
  </xdr:twoCellAnchor>
  <xdr:twoCellAnchor editAs="oneCell">
    <xdr:from>
      <xdr:col>2</xdr:col>
      <xdr:colOff>51955</xdr:colOff>
      <xdr:row>10</xdr:row>
      <xdr:rowOff>34636</xdr:rowOff>
    </xdr:from>
    <xdr:to>
      <xdr:col>3</xdr:col>
      <xdr:colOff>17319</xdr:colOff>
      <xdr:row>10</xdr:row>
      <xdr:rowOff>1506681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73" y="7325591"/>
          <a:ext cx="2459182" cy="147204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34637</xdr:colOff>
      <xdr:row>11</xdr:row>
      <xdr:rowOff>17317</xdr:rowOff>
    </xdr:from>
    <xdr:to>
      <xdr:col>2</xdr:col>
      <xdr:colOff>2476500</xdr:colOff>
      <xdr:row>11</xdr:row>
      <xdr:rowOff>1489362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8832272"/>
          <a:ext cx="2441863" cy="1472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="70" zoomScaleNormal="70" zoomScaleSheetLayoutView="80" workbookViewId="0">
      <pane ySplit="3" topLeftCell="A4" activePane="bottomLeft" state="frozen"/>
      <selection pane="bottomLeft" activeCell="A2" sqref="A2:I2"/>
    </sheetView>
  </sheetViews>
  <sheetFormatPr defaultColWidth="9.140625" defaultRowHeight="15.75"/>
  <cols>
    <col min="1" max="1" width="5.5703125" style="8" customWidth="1"/>
    <col min="2" max="2" width="31.85546875" style="8" customWidth="1"/>
    <col min="3" max="3" width="19.140625" style="8" customWidth="1"/>
    <col min="4" max="4" width="60.28515625" style="8" customWidth="1"/>
    <col min="5" max="5" width="18.140625" style="8" customWidth="1"/>
    <col min="6" max="6" width="25.42578125" style="8" customWidth="1"/>
    <col min="7" max="7" width="17.5703125" style="8" customWidth="1"/>
    <col min="8" max="8" width="17.28515625" style="8" customWidth="1"/>
    <col min="9" max="9" width="19" style="8" customWidth="1"/>
    <col min="10" max="10" width="17.85546875" style="8" customWidth="1"/>
    <col min="11" max="16384" width="9.140625" style="8"/>
  </cols>
  <sheetData>
    <row r="1" spans="1:10" ht="21">
      <c r="D1" s="4" t="s">
        <v>7</v>
      </c>
    </row>
    <row r="2" spans="1:10" ht="36" customHeight="1" thickBot="1">
      <c r="A2" s="115" t="s">
        <v>0</v>
      </c>
      <c r="B2" s="115"/>
      <c r="C2" s="115"/>
      <c r="D2" s="115"/>
      <c r="E2" s="115"/>
      <c r="F2" s="115"/>
      <c r="G2" s="115"/>
      <c r="H2" s="115"/>
      <c r="I2" s="115"/>
      <c r="J2" s="51"/>
    </row>
    <row r="3" spans="1:10" ht="63.75" thickBot="1">
      <c r="A3" s="2" t="s">
        <v>2</v>
      </c>
      <c r="B3" s="3" t="s">
        <v>43</v>
      </c>
      <c r="C3" s="3" t="s">
        <v>44</v>
      </c>
      <c r="D3" s="29" t="s">
        <v>45</v>
      </c>
      <c r="E3" s="3" t="s">
        <v>48</v>
      </c>
      <c r="F3" s="3" t="s">
        <v>27</v>
      </c>
      <c r="G3" s="3" t="s">
        <v>49</v>
      </c>
      <c r="H3" s="3" t="s">
        <v>50</v>
      </c>
      <c r="I3" s="53" t="s">
        <v>51</v>
      </c>
      <c r="J3" s="53" t="s">
        <v>52</v>
      </c>
    </row>
    <row r="4" spans="1:10" s="1" customFormat="1" ht="20.45" customHeight="1">
      <c r="A4" s="131">
        <v>1</v>
      </c>
      <c r="B4" s="134" t="s">
        <v>47</v>
      </c>
      <c r="C4" s="131" t="s">
        <v>4</v>
      </c>
      <c r="D4" s="137" t="s">
        <v>46</v>
      </c>
      <c r="E4" s="69">
        <v>10000</v>
      </c>
      <c r="F4" s="69">
        <v>5</v>
      </c>
      <c r="G4" s="70">
        <v>2</v>
      </c>
      <c r="H4" s="71"/>
      <c r="I4" s="42">
        <f>E4*F4*H4</f>
        <v>0</v>
      </c>
      <c r="J4" s="42"/>
    </row>
    <row r="5" spans="1:10" s="1" customFormat="1" ht="20.45" customHeight="1">
      <c r="A5" s="132"/>
      <c r="B5" s="135"/>
      <c r="C5" s="132"/>
      <c r="D5" s="138"/>
      <c r="E5" s="69">
        <v>20000</v>
      </c>
      <c r="F5" s="69">
        <v>3</v>
      </c>
      <c r="G5" s="70">
        <v>2</v>
      </c>
      <c r="H5" s="71"/>
      <c r="I5" s="42">
        <f t="shared" ref="I5:I6" si="0">E5*F5*H5</f>
        <v>0</v>
      </c>
      <c r="J5" s="42"/>
    </row>
    <row r="6" spans="1:10" s="1" customFormat="1" ht="20.45" customHeight="1" thickBot="1">
      <c r="A6" s="133"/>
      <c r="B6" s="136"/>
      <c r="C6" s="133"/>
      <c r="D6" s="139"/>
      <c r="E6" s="69">
        <v>30000</v>
      </c>
      <c r="F6" s="69">
        <v>1</v>
      </c>
      <c r="G6" s="47">
        <v>2</v>
      </c>
      <c r="H6" s="54"/>
      <c r="I6" s="42">
        <f t="shared" si="0"/>
        <v>0</v>
      </c>
      <c r="J6" s="42"/>
    </row>
    <row r="7" spans="1:10" ht="15.75" customHeight="1">
      <c r="A7" s="116">
        <v>2</v>
      </c>
      <c r="B7" s="119" t="s">
        <v>53</v>
      </c>
      <c r="C7" s="119" t="s">
        <v>5</v>
      </c>
      <c r="D7" s="127" t="s">
        <v>54</v>
      </c>
      <c r="E7" s="6">
        <v>1000</v>
      </c>
      <c r="F7" s="6">
        <v>6</v>
      </c>
      <c r="G7" s="48">
        <v>2</v>
      </c>
      <c r="H7" s="55"/>
      <c r="I7" s="44">
        <f>E7*F7*H7</f>
        <v>0</v>
      </c>
      <c r="J7" s="44"/>
    </row>
    <row r="8" spans="1:10" ht="15.75" customHeight="1">
      <c r="A8" s="117"/>
      <c r="B8" s="120"/>
      <c r="C8" s="120"/>
      <c r="D8" s="128"/>
      <c r="E8" s="7">
        <v>2000</v>
      </c>
      <c r="F8" s="7">
        <v>4</v>
      </c>
      <c r="G8" s="48">
        <v>2</v>
      </c>
      <c r="H8" s="56"/>
      <c r="I8" s="42">
        <f>E8*F8*H8</f>
        <v>0</v>
      </c>
      <c r="J8" s="42"/>
    </row>
    <row r="9" spans="1:10" ht="15.75" customHeight="1">
      <c r="A9" s="117"/>
      <c r="B9" s="120"/>
      <c r="C9" s="120"/>
      <c r="D9" s="128"/>
      <c r="E9" s="7">
        <v>3000</v>
      </c>
      <c r="F9" s="7">
        <v>4</v>
      </c>
      <c r="G9" s="48">
        <v>2</v>
      </c>
      <c r="H9" s="57"/>
      <c r="I9" s="42">
        <f t="shared" ref="I9:I16" si="1">E9*F9*H9</f>
        <v>0</v>
      </c>
      <c r="J9" s="41"/>
    </row>
    <row r="10" spans="1:10" ht="15.75" customHeight="1">
      <c r="A10" s="117"/>
      <c r="B10" s="120"/>
      <c r="C10" s="120"/>
      <c r="D10" s="128"/>
      <c r="E10" s="7">
        <v>5000</v>
      </c>
      <c r="F10" s="7">
        <v>5</v>
      </c>
      <c r="G10" s="48">
        <v>2</v>
      </c>
      <c r="H10" s="57"/>
      <c r="I10" s="42">
        <f t="shared" si="1"/>
        <v>0</v>
      </c>
      <c r="J10" s="42"/>
    </row>
    <row r="11" spans="1:10" ht="15.75" customHeight="1">
      <c r="A11" s="117"/>
      <c r="B11" s="120"/>
      <c r="C11" s="120"/>
      <c r="D11" s="128"/>
      <c r="E11" s="7">
        <v>10000</v>
      </c>
      <c r="F11" s="7">
        <v>8</v>
      </c>
      <c r="G11" s="48">
        <v>3</v>
      </c>
      <c r="H11" s="57"/>
      <c r="I11" s="42">
        <f t="shared" si="1"/>
        <v>0</v>
      </c>
      <c r="J11" s="42"/>
    </row>
    <row r="12" spans="1:10" ht="15.75" customHeight="1">
      <c r="A12" s="117"/>
      <c r="B12" s="120"/>
      <c r="C12" s="120"/>
      <c r="D12" s="128"/>
      <c r="E12" s="7">
        <v>20000</v>
      </c>
      <c r="F12" s="7">
        <v>2</v>
      </c>
      <c r="G12" s="48">
        <v>3</v>
      </c>
      <c r="H12" s="57"/>
      <c r="I12" s="42">
        <f t="shared" si="1"/>
        <v>0</v>
      </c>
      <c r="J12" s="42"/>
    </row>
    <row r="13" spans="1:10" ht="15.75" customHeight="1">
      <c r="A13" s="117"/>
      <c r="B13" s="120"/>
      <c r="C13" s="120"/>
      <c r="D13" s="128"/>
      <c r="E13" s="7">
        <v>40000</v>
      </c>
      <c r="F13" s="7">
        <v>3</v>
      </c>
      <c r="G13" s="48">
        <v>3</v>
      </c>
      <c r="H13" s="57"/>
      <c r="I13" s="42">
        <f t="shared" si="1"/>
        <v>0</v>
      </c>
      <c r="J13" s="42"/>
    </row>
    <row r="14" spans="1:10" ht="15.75" customHeight="1">
      <c r="A14" s="117"/>
      <c r="B14" s="120"/>
      <c r="C14" s="120"/>
      <c r="D14" s="128"/>
      <c r="E14" s="7">
        <v>80000</v>
      </c>
      <c r="F14" s="7">
        <v>13</v>
      </c>
      <c r="G14" s="48">
        <v>4</v>
      </c>
      <c r="H14" s="57"/>
      <c r="I14" s="42">
        <f t="shared" si="1"/>
        <v>0</v>
      </c>
      <c r="J14" s="42"/>
    </row>
    <row r="15" spans="1:10" ht="15.75" customHeight="1">
      <c r="A15" s="125"/>
      <c r="B15" s="126"/>
      <c r="C15" s="126"/>
      <c r="D15" s="129"/>
      <c r="E15" s="32">
        <v>100000</v>
      </c>
      <c r="F15" s="32">
        <v>4</v>
      </c>
      <c r="G15" s="52">
        <v>4</v>
      </c>
      <c r="H15" s="58"/>
      <c r="I15" s="42">
        <f t="shared" si="1"/>
        <v>0</v>
      </c>
      <c r="J15" s="41"/>
    </row>
    <row r="16" spans="1:10" ht="15.75" customHeight="1" thickBot="1">
      <c r="A16" s="118"/>
      <c r="B16" s="121"/>
      <c r="C16" s="121"/>
      <c r="D16" s="130"/>
      <c r="E16" s="33">
        <v>150000</v>
      </c>
      <c r="F16" s="33">
        <v>1</v>
      </c>
      <c r="G16" s="49">
        <v>4</v>
      </c>
      <c r="H16" s="59"/>
      <c r="I16" s="42">
        <f t="shared" si="1"/>
        <v>0</v>
      </c>
      <c r="J16" s="42"/>
    </row>
    <row r="17" spans="1:10" ht="15.75" customHeight="1">
      <c r="A17" s="116">
        <v>3</v>
      </c>
      <c r="B17" s="119" t="s">
        <v>55</v>
      </c>
      <c r="C17" s="119" t="s">
        <v>5</v>
      </c>
      <c r="D17" s="122" t="s">
        <v>56</v>
      </c>
      <c r="E17" s="6">
        <v>100</v>
      </c>
      <c r="F17" s="6">
        <v>5</v>
      </c>
      <c r="G17" s="48">
        <v>2</v>
      </c>
      <c r="H17" s="60"/>
      <c r="I17" s="44">
        <f>E17*F17*H17</f>
        <v>0</v>
      </c>
      <c r="J17" s="44"/>
    </row>
    <row r="18" spans="1:10" ht="15.75" customHeight="1">
      <c r="A18" s="117"/>
      <c r="B18" s="120"/>
      <c r="C18" s="120"/>
      <c r="D18" s="123"/>
      <c r="E18" s="7">
        <v>2000</v>
      </c>
      <c r="F18" s="7">
        <v>4</v>
      </c>
      <c r="G18" s="48">
        <v>2</v>
      </c>
      <c r="H18" s="61"/>
      <c r="I18" s="42">
        <f>E18*F18*H18</f>
        <v>0</v>
      </c>
      <c r="J18" s="42"/>
    </row>
    <row r="19" spans="1:10" ht="15.75" customHeight="1">
      <c r="A19" s="117"/>
      <c r="B19" s="120"/>
      <c r="C19" s="120"/>
      <c r="D19" s="123"/>
      <c r="E19" s="7">
        <v>5000</v>
      </c>
      <c r="F19" s="7">
        <v>2</v>
      </c>
      <c r="G19" s="48">
        <v>2</v>
      </c>
      <c r="H19" s="43"/>
      <c r="I19" s="42">
        <f t="shared" ref="I19:I24" si="2">E19*F19*H19</f>
        <v>0</v>
      </c>
      <c r="J19" s="42"/>
    </row>
    <row r="20" spans="1:10" ht="15.75" customHeight="1">
      <c r="A20" s="117"/>
      <c r="B20" s="120"/>
      <c r="C20" s="120"/>
      <c r="D20" s="123"/>
      <c r="E20" s="7">
        <v>20000</v>
      </c>
      <c r="F20" s="7">
        <v>1</v>
      </c>
      <c r="G20" s="48">
        <v>3</v>
      </c>
      <c r="H20" s="43"/>
      <c r="I20" s="42">
        <f t="shared" si="2"/>
        <v>0</v>
      </c>
      <c r="J20" s="42"/>
    </row>
    <row r="21" spans="1:10" ht="15.75" customHeight="1">
      <c r="A21" s="117"/>
      <c r="B21" s="120"/>
      <c r="C21" s="120"/>
      <c r="D21" s="123"/>
      <c r="E21" s="7">
        <v>30000</v>
      </c>
      <c r="F21" s="7">
        <v>4</v>
      </c>
      <c r="G21" s="48">
        <v>3</v>
      </c>
      <c r="H21" s="43"/>
      <c r="I21" s="42">
        <f t="shared" si="2"/>
        <v>0</v>
      </c>
      <c r="J21" s="42"/>
    </row>
    <row r="22" spans="1:10" ht="15.75" customHeight="1">
      <c r="A22" s="117"/>
      <c r="B22" s="120"/>
      <c r="C22" s="120"/>
      <c r="D22" s="123"/>
      <c r="E22" s="7">
        <v>40000</v>
      </c>
      <c r="F22" s="7">
        <v>6</v>
      </c>
      <c r="G22" s="48">
        <v>4</v>
      </c>
      <c r="H22" s="43"/>
      <c r="I22" s="42">
        <f t="shared" si="2"/>
        <v>0</v>
      </c>
      <c r="J22" s="42"/>
    </row>
    <row r="23" spans="1:10" ht="15.75" customHeight="1">
      <c r="A23" s="117"/>
      <c r="B23" s="120"/>
      <c r="C23" s="120"/>
      <c r="D23" s="123"/>
      <c r="E23" s="7">
        <v>50000</v>
      </c>
      <c r="F23" s="7">
        <v>13</v>
      </c>
      <c r="G23" s="48">
        <v>4</v>
      </c>
      <c r="H23" s="43"/>
      <c r="I23" s="42">
        <f t="shared" si="2"/>
        <v>0</v>
      </c>
      <c r="J23" s="42"/>
    </row>
    <row r="24" spans="1:10" ht="15.75" customHeight="1" thickBot="1">
      <c r="A24" s="118"/>
      <c r="B24" s="121"/>
      <c r="C24" s="121"/>
      <c r="D24" s="124"/>
      <c r="E24" s="33">
        <v>80000</v>
      </c>
      <c r="F24" s="33">
        <v>2</v>
      </c>
      <c r="G24" s="49">
        <v>4</v>
      </c>
      <c r="H24" s="62"/>
      <c r="I24" s="42">
        <f t="shared" si="2"/>
        <v>0</v>
      </c>
      <c r="J24" s="41"/>
    </row>
    <row r="25" spans="1:10" s="1" customFormat="1" ht="15.75" customHeight="1">
      <c r="A25" s="140">
        <v>5</v>
      </c>
      <c r="B25" s="134" t="s">
        <v>57</v>
      </c>
      <c r="C25" s="134" t="s">
        <v>58</v>
      </c>
      <c r="D25" s="143" t="s">
        <v>76</v>
      </c>
      <c r="E25" s="6">
        <v>50</v>
      </c>
      <c r="F25" s="6">
        <v>1000</v>
      </c>
      <c r="G25" s="65">
        <v>1</v>
      </c>
      <c r="H25" s="74"/>
      <c r="I25" s="44">
        <f t="shared" ref="I25:I29" si="3">E25*F25*H25</f>
        <v>0</v>
      </c>
      <c r="J25" s="44"/>
    </row>
    <row r="26" spans="1:10" s="1" customFormat="1" ht="15.75" customHeight="1">
      <c r="A26" s="141"/>
      <c r="B26" s="135"/>
      <c r="C26" s="135"/>
      <c r="D26" s="144"/>
      <c r="E26" s="7">
        <v>100</v>
      </c>
      <c r="F26" s="7">
        <v>500</v>
      </c>
      <c r="G26" s="65">
        <v>2</v>
      </c>
      <c r="H26" s="43"/>
      <c r="I26" s="41">
        <f t="shared" si="3"/>
        <v>0</v>
      </c>
      <c r="J26" s="41"/>
    </row>
    <row r="27" spans="1:10" s="1" customFormat="1" ht="15.75" customHeight="1" thickBot="1">
      <c r="A27" s="142"/>
      <c r="B27" s="136"/>
      <c r="C27" s="136"/>
      <c r="D27" s="145"/>
      <c r="E27" s="33">
        <v>200</v>
      </c>
      <c r="F27" s="33">
        <v>2</v>
      </c>
      <c r="G27" s="66">
        <v>2</v>
      </c>
      <c r="H27" s="75"/>
      <c r="I27" s="76">
        <f t="shared" si="3"/>
        <v>0</v>
      </c>
      <c r="J27" s="76"/>
    </row>
    <row r="28" spans="1:10" ht="37.9" customHeight="1" thickBot="1">
      <c r="A28" s="35">
        <v>6</v>
      </c>
      <c r="B28" s="47" t="s">
        <v>60</v>
      </c>
      <c r="C28" s="34" t="s">
        <v>59</v>
      </c>
      <c r="D28" s="63" t="s">
        <v>61</v>
      </c>
      <c r="E28" s="46">
        <v>400000</v>
      </c>
      <c r="F28" s="46">
        <v>2</v>
      </c>
      <c r="G28" s="47">
        <v>3</v>
      </c>
      <c r="H28" s="54"/>
      <c r="I28" s="45">
        <f t="shared" si="3"/>
        <v>0</v>
      </c>
      <c r="J28" s="45"/>
    </row>
    <row r="29" spans="1:10" ht="37.9" customHeight="1" thickBot="1">
      <c r="A29" s="35">
        <v>7</v>
      </c>
      <c r="B29" s="47" t="s">
        <v>71</v>
      </c>
      <c r="C29" s="34" t="s">
        <v>62</v>
      </c>
      <c r="D29" s="63" t="s">
        <v>63</v>
      </c>
      <c r="E29" s="46">
        <v>65000</v>
      </c>
      <c r="F29" s="46">
        <v>2</v>
      </c>
      <c r="G29" s="47">
        <v>3</v>
      </c>
      <c r="H29" s="54"/>
      <c r="I29" s="45">
        <f t="shared" si="3"/>
        <v>0</v>
      </c>
      <c r="J29" s="45"/>
    </row>
    <row r="30" spans="1:10" ht="37.9" customHeight="1" thickBot="1">
      <c r="A30" s="35">
        <v>8</v>
      </c>
      <c r="B30" s="47" t="s">
        <v>64</v>
      </c>
      <c r="C30" s="34" t="s">
        <v>65</v>
      </c>
      <c r="D30" s="63" t="s">
        <v>63</v>
      </c>
      <c r="E30" s="46">
        <v>40000</v>
      </c>
      <c r="F30" s="46">
        <v>2</v>
      </c>
      <c r="G30" s="47">
        <v>3</v>
      </c>
      <c r="H30" s="54"/>
      <c r="I30" s="45"/>
      <c r="J30" s="45"/>
    </row>
    <row r="31" spans="1:10" ht="37.9" customHeight="1" thickBot="1">
      <c r="A31" s="35">
        <v>9</v>
      </c>
      <c r="B31" s="47" t="s">
        <v>70</v>
      </c>
      <c r="C31" s="34" t="s">
        <v>65</v>
      </c>
      <c r="D31" s="63" t="s">
        <v>72</v>
      </c>
      <c r="E31" s="46">
        <v>7000</v>
      </c>
      <c r="F31" s="46">
        <v>2</v>
      </c>
      <c r="G31" s="47">
        <v>3</v>
      </c>
      <c r="H31" s="54"/>
      <c r="I31" s="45"/>
      <c r="J31" s="45"/>
    </row>
    <row r="32" spans="1:10" ht="37.9" customHeight="1" thickBot="1">
      <c r="A32" s="35">
        <v>9</v>
      </c>
      <c r="B32" s="47" t="s">
        <v>66</v>
      </c>
      <c r="C32" s="34" t="s">
        <v>67</v>
      </c>
      <c r="D32" s="63" t="s">
        <v>63</v>
      </c>
      <c r="E32" s="46">
        <v>150000</v>
      </c>
      <c r="F32" s="46">
        <v>2</v>
      </c>
      <c r="G32" s="47">
        <v>3</v>
      </c>
      <c r="H32" s="54"/>
      <c r="I32" s="45">
        <f t="shared" ref="I32" si="4">E32*F32*H32</f>
        <v>0</v>
      </c>
      <c r="J32" s="45"/>
    </row>
    <row r="33" spans="1:13" ht="32.450000000000003" customHeight="1" thickBot="1">
      <c r="A33" s="35">
        <v>10</v>
      </c>
      <c r="B33" s="72" t="s">
        <v>68</v>
      </c>
      <c r="C33" s="34" t="s">
        <v>69</v>
      </c>
      <c r="D33" s="73" t="s">
        <v>73</v>
      </c>
      <c r="E33" s="46">
        <v>40000</v>
      </c>
      <c r="F33" s="46">
        <v>12</v>
      </c>
      <c r="G33" s="72">
        <v>3</v>
      </c>
      <c r="H33" s="54"/>
      <c r="I33" s="45"/>
      <c r="J33" s="45"/>
      <c r="K33" s="1"/>
      <c r="L33" s="1"/>
    </row>
    <row r="34" spans="1:13" s="50" customFormat="1" ht="33" customHeight="1" thickBot="1">
      <c r="A34" s="148" t="s">
        <v>74</v>
      </c>
      <c r="B34" s="148"/>
      <c r="C34" s="148"/>
      <c r="D34" s="148"/>
      <c r="E34" s="149"/>
      <c r="F34" s="149"/>
      <c r="G34" s="149"/>
      <c r="H34" s="149"/>
      <c r="I34" s="67">
        <f>SUM(I4:I29)</f>
        <v>0</v>
      </c>
      <c r="J34" s="45"/>
    </row>
    <row r="35" spans="1:13" s="50" customFormat="1" ht="35.25" customHeight="1">
      <c r="A35" s="146" t="s">
        <v>75</v>
      </c>
      <c r="B35" s="147"/>
      <c r="C35" s="147"/>
      <c r="D35" s="147"/>
      <c r="E35" s="147"/>
      <c r="F35" s="147"/>
      <c r="G35" s="147"/>
      <c r="H35" s="147"/>
    </row>
    <row r="36" spans="1:13">
      <c r="M36" s="68"/>
    </row>
    <row r="38" spans="1:13">
      <c r="G38" s="68"/>
    </row>
  </sheetData>
  <mergeCells count="19">
    <mergeCell ref="B25:B27"/>
    <mergeCell ref="A25:A27"/>
    <mergeCell ref="D25:D27"/>
    <mergeCell ref="A35:H35"/>
    <mergeCell ref="A34:H34"/>
    <mergeCell ref="C25:C27"/>
    <mergeCell ref="A2:I2"/>
    <mergeCell ref="A17:A24"/>
    <mergeCell ref="B17:B24"/>
    <mergeCell ref="C17:C24"/>
    <mergeCell ref="D17:D24"/>
    <mergeCell ref="A7:A16"/>
    <mergeCell ref="B7:B16"/>
    <mergeCell ref="C7:C16"/>
    <mergeCell ref="D7:D16"/>
    <mergeCell ref="A4:A6"/>
    <mergeCell ref="B4:B6"/>
    <mergeCell ref="C4:C6"/>
    <mergeCell ref="D4:D6"/>
  </mergeCells>
  <pageMargins left="0.7" right="0.7" top="0.75" bottom="0.75" header="0.3" footer="0.3"/>
  <pageSetup scale="4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="90" zoomScaleNormal="90" workbookViewId="0">
      <pane ySplit="5" topLeftCell="A6" activePane="bottomLeft" state="frozen"/>
      <selection pane="bottomLeft" activeCell="B6" sqref="B6"/>
    </sheetView>
  </sheetViews>
  <sheetFormatPr defaultColWidth="9.140625" defaultRowHeight="12"/>
  <cols>
    <col min="1" max="1" width="2.7109375" style="30" bestFit="1" customWidth="1"/>
    <col min="2" max="2" width="29.85546875" style="9" customWidth="1"/>
    <col min="3" max="3" width="61.5703125" style="13" customWidth="1"/>
    <col min="4" max="4" width="20.85546875" style="9" customWidth="1"/>
    <col min="5" max="5" width="11.5703125" style="9" bestFit="1" customWidth="1"/>
    <col min="6" max="6" width="13" style="9" customWidth="1"/>
    <col min="7" max="7" width="12.85546875" style="9" customWidth="1"/>
    <col min="8" max="8" width="13.42578125" style="9" customWidth="1"/>
    <col min="9" max="9" width="13.7109375" style="9" customWidth="1"/>
    <col min="10" max="10" width="12.7109375" style="9" customWidth="1"/>
    <col min="11" max="16384" width="9.140625" style="9"/>
  </cols>
  <sheetData>
    <row r="1" spans="1:10" ht="15">
      <c r="A1" s="154" t="s">
        <v>24</v>
      </c>
      <c r="B1" s="154"/>
      <c r="C1" s="154"/>
      <c r="D1" s="154"/>
      <c r="E1" s="154"/>
      <c r="F1" s="154"/>
      <c r="G1" s="154"/>
      <c r="H1" s="154"/>
      <c r="I1" s="154"/>
    </row>
    <row r="2" spans="1:10" ht="15">
      <c r="A2" s="28"/>
      <c r="B2" s="5"/>
      <c r="C2" s="5"/>
      <c r="D2" s="28"/>
      <c r="E2" s="5"/>
      <c r="F2" s="5"/>
      <c r="G2" s="5"/>
      <c r="H2" s="5"/>
      <c r="I2" s="5"/>
    </row>
    <row r="3" spans="1:10" ht="15">
      <c r="A3" s="155" t="s">
        <v>26</v>
      </c>
      <c r="B3" s="155"/>
      <c r="C3" s="155"/>
      <c r="D3" s="155"/>
      <c r="E3" s="155"/>
      <c r="F3" s="155"/>
      <c r="G3" s="155"/>
      <c r="H3" s="155"/>
      <c r="I3" s="155"/>
    </row>
    <row r="4" spans="1:10" ht="13.5" thickBot="1">
      <c r="A4" s="11"/>
      <c r="B4" s="11"/>
      <c r="C4" s="12"/>
      <c r="D4" s="10"/>
      <c r="E4" s="11"/>
      <c r="F4" s="11"/>
      <c r="G4" s="11"/>
      <c r="H4" s="11"/>
      <c r="I4" s="10"/>
      <c r="J4" s="10"/>
    </row>
    <row r="5" spans="1:10" s="30" customFormat="1" ht="63.75">
      <c r="A5" s="36" t="s">
        <v>2</v>
      </c>
      <c r="B5" s="37" t="s">
        <v>1</v>
      </c>
      <c r="C5" s="38" t="s">
        <v>3</v>
      </c>
      <c r="D5" s="39" t="s">
        <v>29</v>
      </c>
      <c r="E5" s="37" t="s">
        <v>6</v>
      </c>
      <c r="F5" s="37" t="s">
        <v>21</v>
      </c>
      <c r="G5" s="37" t="s">
        <v>22</v>
      </c>
      <c r="H5" s="38" t="s">
        <v>25</v>
      </c>
      <c r="I5" s="39" t="s">
        <v>23</v>
      </c>
      <c r="J5" s="39" t="s">
        <v>41</v>
      </c>
    </row>
    <row r="6" spans="1:10" s="30" customFormat="1" ht="15" customHeight="1">
      <c r="A6" s="79">
        <v>1</v>
      </c>
      <c r="B6" s="93" t="s">
        <v>28</v>
      </c>
      <c r="C6" s="79"/>
      <c r="D6" s="88">
        <v>2000</v>
      </c>
      <c r="E6" s="79">
        <v>2</v>
      </c>
      <c r="F6" s="82"/>
      <c r="G6" s="79"/>
      <c r="H6" s="79"/>
      <c r="I6" s="83"/>
      <c r="J6" s="83"/>
    </row>
    <row r="7" spans="1:10" s="30" customFormat="1" ht="15" customHeight="1">
      <c r="A7" s="79">
        <v>2</v>
      </c>
      <c r="B7" s="93" t="s">
        <v>30</v>
      </c>
      <c r="C7" s="94" t="s">
        <v>37</v>
      </c>
      <c r="D7" s="88">
        <v>250</v>
      </c>
      <c r="E7" s="79">
        <v>3</v>
      </c>
      <c r="F7" s="82"/>
      <c r="G7" s="79"/>
      <c r="H7" s="79"/>
      <c r="I7" s="83"/>
      <c r="J7" s="83"/>
    </row>
    <row r="8" spans="1:10" s="30" customFormat="1" ht="15" customHeight="1">
      <c r="A8" s="79">
        <v>3</v>
      </c>
      <c r="B8" s="93" t="s">
        <v>34</v>
      </c>
      <c r="C8" s="94" t="s">
        <v>39</v>
      </c>
      <c r="D8" s="88">
        <v>300</v>
      </c>
      <c r="E8" s="79">
        <v>3</v>
      </c>
      <c r="F8" s="82"/>
      <c r="G8" s="79"/>
      <c r="H8" s="79"/>
      <c r="I8" s="83"/>
      <c r="J8" s="83"/>
    </row>
    <row r="9" spans="1:10" s="30" customFormat="1" ht="15" customHeight="1">
      <c r="A9" s="79">
        <v>4</v>
      </c>
      <c r="B9" s="93" t="s">
        <v>35</v>
      </c>
      <c r="C9" s="94" t="s">
        <v>33</v>
      </c>
      <c r="D9" s="88">
        <v>150</v>
      </c>
      <c r="E9" s="79">
        <v>3</v>
      </c>
      <c r="F9" s="82"/>
      <c r="G9" s="79"/>
      <c r="H9" s="79"/>
      <c r="I9" s="83"/>
      <c r="J9" s="83"/>
    </row>
    <row r="10" spans="1:10" s="30" customFormat="1" ht="15" customHeight="1">
      <c r="A10" s="79">
        <v>5</v>
      </c>
      <c r="B10" s="93" t="s">
        <v>31</v>
      </c>
      <c r="C10" s="94" t="s">
        <v>40</v>
      </c>
      <c r="D10" s="88">
        <v>1300</v>
      </c>
      <c r="E10" s="79">
        <v>3</v>
      </c>
      <c r="F10" s="82"/>
      <c r="G10" s="79"/>
      <c r="H10" s="79"/>
      <c r="I10" s="83"/>
      <c r="J10" s="83"/>
    </row>
    <row r="11" spans="1:10" s="30" customFormat="1" ht="15" customHeight="1">
      <c r="A11" s="79">
        <v>6</v>
      </c>
      <c r="B11" s="93" t="s">
        <v>32</v>
      </c>
      <c r="C11" s="95" t="s">
        <v>36</v>
      </c>
      <c r="D11" s="88">
        <v>2000</v>
      </c>
      <c r="E11" s="79">
        <v>3</v>
      </c>
      <c r="F11" s="82"/>
      <c r="G11" s="79"/>
      <c r="H11" s="79"/>
      <c r="I11" s="83"/>
      <c r="J11" s="83"/>
    </row>
    <row r="12" spans="1:10" s="31" customFormat="1" ht="15" customHeight="1" thickBot="1">
      <c r="A12" s="79">
        <v>7</v>
      </c>
      <c r="B12" s="94" t="s">
        <v>38</v>
      </c>
      <c r="C12" s="94"/>
      <c r="D12" s="89"/>
      <c r="E12" s="84"/>
      <c r="F12" s="85"/>
      <c r="G12" s="85"/>
      <c r="H12" s="86"/>
      <c r="I12" s="87"/>
      <c r="J12" s="87"/>
    </row>
    <row r="13" spans="1:10" s="31" customFormat="1" ht="17.45" customHeight="1" thickBot="1">
      <c r="A13" s="90"/>
      <c r="B13" s="91"/>
      <c r="C13" s="92"/>
      <c r="D13" s="64"/>
      <c r="E13" s="150" t="s">
        <v>42</v>
      </c>
      <c r="F13" s="151"/>
      <c r="G13" s="151"/>
      <c r="H13" s="152"/>
      <c r="I13" s="80">
        <f>SUM(I6:I12)</f>
        <v>0</v>
      </c>
      <c r="J13" s="81"/>
    </row>
    <row r="14" spans="1:10">
      <c r="I14" s="40"/>
    </row>
    <row r="15" spans="1:10" ht="12.75" thickBot="1"/>
    <row r="16" spans="1:10" ht="12.75" thickBot="1">
      <c r="A16" s="156" t="s">
        <v>8</v>
      </c>
      <c r="B16" s="157"/>
      <c r="C16" s="158"/>
    </row>
    <row r="17" spans="1:3" ht="15" thickBot="1">
      <c r="A17" s="14" t="s">
        <v>2</v>
      </c>
      <c r="B17" s="15" t="s">
        <v>12</v>
      </c>
      <c r="C17" s="16" t="s">
        <v>9</v>
      </c>
    </row>
    <row r="18" spans="1:3" ht="14.25">
      <c r="A18" s="17">
        <v>1</v>
      </c>
      <c r="B18" s="18" t="s">
        <v>10</v>
      </c>
      <c r="C18" s="19"/>
    </row>
    <row r="19" spans="1:3" ht="14.25">
      <c r="A19" s="20">
        <v>2</v>
      </c>
      <c r="B19" s="21" t="s">
        <v>11</v>
      </c>
      <c r="C19" s="22"/>
    </row>
    <row r="20" spans="1:3" ht="14.25">
      <c r="A20" s="20">
        <v>3</v>
      </c>
      <c r="B20" s="21" t="s">
        <v>19</v>
      </c>
      <c r="C20" s="22"/>
    </row>
    <row r="21" spans="1:3" ht="14.25">
      <c r="A21" s="20">
        <v>4</v>
      </c>
      <c r="B21" s="21" t="s">
        <v>13</v>
      </c>
      <c r="C21" s="22"/>
    </row>
    <row r="22" spans="1:3" ht="14.25">
      <c r="A22" s="20">
        <v>5</v>
      </c>
      <c r="B22" s="21" t="s">
        <v>14</v>
      </c>
      <c r="C22" s="22"/>
    </row>
    <row r="23" spans="1:3" ht="14.25">
      <c r="A23" s="20">
        <v>6</v>
      </c>
      <c r="B23" s="21" t="s">
        <v>15</v>
      </c>
      <c r="C23" s="23"/>
    </row>
    <row r="24" spans="1:3" ht="14.25">
      <c r="A24" s="20">
        <v>7</v>
      </c>
      <c r="B24" s="21" t="s">
        <v>16</v>
      </c>
      <c r="C24" s="23"/>
    </row>
    <row r="25" spans="1:3" ht="14.25">
      <c r="A25" s="20">
        <v>8</v>
      </c>
      <c r="B25" s="21" t="s">
        <v>20</v>
      </c>
      <c r="C25" s="23"/>
    </row>
    <row r="26" spans="1:3" ht="14.25">
      <c r="A26" s="20">
        <v>9</v>
      </c>
      <c r="B26" s="24" t="s">
        <v>17</v>
      </c>
      <c r="C26" s="23"/>
    </row>
    <row r="27" spans="1:3" ht="15" thickBot="1">
      <c r="A27" s="25">
        <v>10</v>
      </c>
      <c r="B27" s="26" t="s">
        <v>18</v>
      </c>
      <c r="C27" s="27"/>
    </row>
    <row r="31" spans="1:3" ht="17.25" customHeight="1">
      <c r="A31" s="153" t="s">
        <v>85</v>
      </c>
      <c r="B31" s="153"/>
      <c r="C31" s="153"/>
    </row>
    <row r="32" spans="1:3" ht="14.25" customHeight="1">
      <c r="A32" s="153"/>
      <c r="B32" s="153"/>
      <c r="C32" s="153"/>
    </row>
    <row r="33" spans="1:3">
      <c r="A33" s="153"/>
      <c r="B33" s="153"/>
      <c r="C33" s="153"/>
    </row>
  </sheetData>
  <autoFilter ref="A5:I5"/>
  <mergeCells count="5">
    <mergeCell ref="E13:H13"/>
    <mergeCell ref="A31:C33"/>
    <mergeCell ref="A1:I1"/>
    <mergeCell ref="A3:I3"/>
    <mergeCell ref="A16:C16"/>
  </mergeCells>
  <pageMargins left="0.7" right="0.7" top="0.75" bottom="0.75" header="0.3" footer="0.3"/>
  <pageSetup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zoomScale="55" zoomScaleNormal="55" zoomScaleSheetLayoutView="80" workbookViewId="0">
      <pane ySplit="3" topLeftCell="A4" activePane="bottomLeft" state="frozen"/>
      <selection pane="bottomLeft" activeCell="D11" sqref="D11:D12"/>
    </sheetView>
  </sheetViews>
  <sheetFormatPr defaultColWidth="9.140625" defaultRowHeight="15.75"/>
  <cols>
    <col min="1" max="1" width="5.5703125" style="8" customWidth="1"/>
    <col min="2" max="2" width="31.85546875" style="8" customWidth="1"/>
    <col min="3" max="3" width="37.42578125" style="8" customWidth="1"/>
    <col min="4" max="4" width="66.5703125" style="8" customWidth="1"/>
    <col min="5" max="10" width="25.7109375" style="8" customWidth="1"/>
    <col min="11" max="16384" width="9.140625" style="8"/>
  </cols>
  <sheetData>
    <row r="1" spans="1:10" ht="29.25" customHeight="1">
      <c r="E1" s="159" t="s">
        <v>90</v>
      </c>
      <c r="F1" s="159"/>
    </row>
    <row r="2" spans="1:10" ht="36" customHeight="1">
      <c r="A2" s="164" t="s">
        <v>0</v>
      </c>
      <c r="B2" s="164"/>
      <c r="C2" s="164"/>
      <c r="D2" s="164"/>
      <c r="E2" s="164"/>
      <c r="F2" s="164"/>
      <c r="G2" s="164"/>
      <c r="H2" s="164"/>
      <c r="I2" s="164"/>
      <c r="J2" s="78"/>
    </row>
    <row r="3" spans="1:10" ht="103.5" customHeight="1">
      <c r="A3" s="98" t="s">
        <v>2</v>
      </c>
      <c r="B3" s="99" t="s">
        <v>43</v>
      </c>
      <c r="C3" s="98" t="s">
        <v>88</v>
      </c>
      <c r="D3" s="98" t="s">
        <v>45</v>
      </c>
      <c r="E3" s="98" t="s">
        <v>86</v>
      </c>
      <c r="F3" s="98" t="s">
        <v>82</v>
      </c>
      <c r="G3" s="98" t="s">
        <v>49</v>
      </c>
      <c r="H3" s="98" t="s">
        <v>50</v>
      </c>
      <c r="I3" s="98" t="s">
        <v>51</v>
      </c>
      <c r="J3" s="98" t="s">
        <v>52</v>
      </c>
    </row>
    <row r="4" spans="1:10" s="1" customFormat="1" ht="77.099999999999994" customHeight="1">
      <c r="A4" s="167">
        <v>1</v>
      </c>
      <c r="B4" s="165" t="s">
        <v>77</v>
      </c>
      <c r="C4" s="177"/>
      <c r="D4" s="106" t="s">
        <v>91</v>
      </c>
      <c r="E4" s="101">
        <v>50</v>
      </c>
      <c r="F4" s="101">
        <v>5000</v>
      </c>
      <c r="G4" s="107" t="s">
        <v>84</v>
      </c>
      <c r="H4" s="102"/>
      <c r="I4" s="103">
        <f>F4*H4</f>
        <v>0</v>
      </c>
      <c r="J4" s="103"/>
    </row>
    <row r="5" spans="1:10" s="1" customFormat="1" ht="77.099999999999994" customHeight="1">
      <c r="A5" s="168"/>
      <c r="B5" s="166"/>
      <c r="C5" s="178"/>
      <c r="D5" s="112" t="s">
        <v>92</v>
      </c>
      <c r="E5" s="101">
        <v>50</v>
      </c>
      <c r="F5" s="101">
        <v>5000</v>
      </c>
      <c r="G5" s="107" t="s">
        <v>84</v>
      </c>
      <c r="H5" s="114"/>
      <c r="I5" s="113">
        <f>F5*H5</f>
        <v>0</v>
      </c>
      <c r="J5" s="113"/>
    </row>
    <row r="6" spans="1:10" ht="77.099999999999994" customHeight="1">
      <c r="A6" s="167">
        <v>2</v>
      </c>
      <c r="B6" s="165" t="s">
        <v>78</v>
      </c>
      <c r="C6" s="97"/>
      <c r="D6" s="165" t="s">
        <v>89</v>
      </c>
      <c r="E6" s="169">
        <v>100</v>
      </c>
      <c r="F6" s="169">
        <v>5000</v>
      </c>
      <c r="G6" s="171" t="s">
        <v>83</v>
      </c>
      <c r="H6" s="173"/>
      <c r="I6" s="175">
        <f>F6*H6</f>
        <v>0</v>
      </c>
      <c r="J6" s="179"/>
    </row>
    <row r="7" spans="1:10" ht="77.099999999999994" customHeight="1">
      <c r="A7" s="168"/>
      <c r="B7" s="166"/>
      <c r="C7" s="97"/>
      <c r="D7" s="166"/>
      <c r="E7" s="170"/>
      <c r="F7" s="170"/>
      <c r="G7" s="172"/>
      <c r="H7" s="174"/>
      <c r="I7" s="176"/>
      <c r="J7" s="180"/>
    </row>
    <row r="8" spans="1:10" ht="81" customHeight="1">
      <c r="A8" s="167">
        <v>3</v>
      </c>
      <c r="B8" s="165" t="s">
        <v>79</v>
      </c>
      <c r="C8" s="177"/>
      <c r="D8" s="106" t="s">
        <v>93</v>
      </c>
      <c r="E8" s="101">
        <v>100</v>
      </c>
      <c r="F8" s="101">
        <v>5000</v>
      </c>
      <c r="G8" s="107" t="s">
        <v>83</v>
      </c>
      <c r="H8" s="104"/>
      <c r="I8" s="103">
        <f>F8*H8</f>
        <v>0</v>
      </c>
      <c r="J8" s="105"/>
    </row>
    <row r="9" spans="1:10" ht="81.75" customHeight="1">
      <c r="A9" s="168"/>
      <c r="B9" s="166"/>
      <c r="C9" s="178"/>
      <c r="D9" s="106" t="s">
        <v>94</v>
      </c>
      <c r="E9" s="101">
        <v>100</v>
      </c>
      <c r="F9" s="101">
        <v>5000</v>
      </c>
      <c r="G9" s="107" t="s">
        <v>83</v>
      </c>
      <c r="H9" s="104"/>
      <c r="I9" s="103"/>
      <c r="J9" s="105"/>
    </row>
    <row r="10" spans="1:10" ht="99.95" customHeight="1">
      <c r="A10" s="100">
        <v>4</v>
      </c>
      <c r="B10" s="106" t="s">
        <v>80</v>
      </c>
      <c r="C10" s="97"/>
      <c r="D10" s="106" t="s">
        <v>87</v>
      </c>
      <c r="E10" s="101">
        <v>100</v>
      </c>
      <c r="F10" s="101">
        <v>2000</v>
      </c>
      <c r="G10" s="107" t="s">
        <v>83</v>
      </c>
      <c r="H10" s="104"/>
      <c r="I10" s="103">
        <f>F10*H10</f>
        <v>0</v>
      </c>
      <c r="J10" s="105"/>
    </row>
    <row r="11" spans="1:10" s="1" customFormat="1" ht="120" customHeight="1">
      <c r="A11" s="167">
        <v>5</v>
      </c>
      <c r="B11" s="165" t="s">
        <v>81</v>
      </c>
      <c r="C11" s="97"/>
      <c r="D11" s="165" t="s">
        <v>95</v>
      </c>
      <c r="E11" s="169">
        <v>100</v>
      </c>
      <c r="F11" s="169">
        <v>2000</v>
      </c>
      <c r="G11" s="171" t="s">
        <v>83</v>
      </c>
      <c r="H11" s="181"/>
      <c r="I11" s="175">
        <f>F11*H11</f>
        <v>0</v>
      </c>
      <c r="J11" s="179"/>
    </row>
    <row r="12" spans="1:10" s="1" customFormat="1" ht="120" customHeight="1">
      <c r="A12" s="168"/>
      <c r="B12" s="166"/>
      <c r="C12" s="97"/>
      <c r="D12" s="166"/>
      <c r="E12" s="170"/>
      <c r="F12" s="170"/>
      <c r="G12" s="172"/>
      <c r="H12" s="182"/>
      <c r="I12" s="176"/>
      <c r="J12" s="180"/>
    </row>
    <row r="13" spans="1:10" s="77" customFormat="1" ht="33" customHeight="1">
      <c r="A13" s="160" t="s">
        <v>74</v>
      </c>
      <c r="B13" s="160"/>
      <c r="C13" s="160"/>
      <c r="D13" s="160"/>
      <c r="E13" s="161"/>
      <c r="F13" s="161"/>
      <c r="G13" s="161"/>
      <c r="H13" s="161"/>
      <c r="I13" s="103">
        <f t="shared" ref="I13" si="0">H13*F13</f>
        <v>0</v>
      </c>
      <c r="J13" s="105"/>
    </row>
    <row r="14" spans="1:10" s="96" customFormat="1" ht="33" customHeight="1">
      <c r="A14" s="108"/>
      <c r="B14" s="108"/>
      <c r="C14" s="108"/>
      <c r="D14" s="108"/>
      <c r="E14" s="109"/>
      <c r="F14" s="109"/>
      <c r="G14" s="109"/>
      <c r="H14" s="109"/>
      <c r="I14" s="110"/>
      <c r="J14" s="111"/>
    </row>
    <row r="15" spans="1:10" s="77" customFormat="1" ht="35.25" customHeight="1">
      <c r="A15" s="162" t="s">
        <v>75</v>
      </c>
      <c r="B15" s="163"/>
      <c r="C15" s="163"/>
      <c r="D15" s="163"/>
      <c r="E15" s="163"/>
      <c r="F15" s="163"/>
      <c r="G15" s="163"/>
      <c r="H15" s="163"/>
    </row>
    <row r="16" spans="1:10">
      <c r="G16" s="68"/>
    </row>
  </sheetData>
  <mergeCells count="28">
    <mergeCell ref="J6:J7"/>
    <mergeCell ref="B11:B12"/>
    <mergeCell ref="D11:D12"/>
    <mergeCell ref="E11:E12"/>
    <mergeCell ref="F11:F12"/>
    <mergeCell ref="G11:G12"/>
    <mergeCell ref="H11:H12"/>
    <mergeCell ref="I11:I12"/>
    <mergeCell ref="J11:J12"/>
    <mergeCell ref="D6:D7"/>
    <mergeCell ref="B8:B9"/>
    <mergeCell ref="C8:C9"/>
    <mergeCell ref="E1:F1"/>
    <mergeCell ref="A13:H13"/>
    <mergeCell ref="A15:H15"/>
    <mergeCell ref="A2:I2"/>
    <mergeCell ref="B6:B7"/>
    <mergeCell ref="A6:A7"/>
    <mergeCell ref="E6:E7"/>
    <mergeCell ref="F6:F7"/>
    <mergeCell ref="G6:G7"/>
    <mergeCell ref="H6:H7"/>
    <mergeCell ref="I6:I7"/>
    <mergeCell ref="B4:B5"/>
    <mergeCell ref="A4:A5"/>
    <mergeCell ref="C4:C5"/>
    <mergeCell ref="A11:A12"/>
    <mergeCell ref="A8:A9"/>
  </mergeCells>
  <pageMargins left="0.7" right="0.7" top="0.75" bottom="0.75" header="0.3" footer="0.3"/>
  <pageSetup scale="4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ლოტი #1</vt:lpstr>
      <vt:lpstr>ლოტი #2</vt:lpstr>
      <vt:lpstr>ლოტი #3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2020-06-17T14:47:02Z</dcterms:modified>
</cp:coreProperties>
</file>